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0"/>
  </bookViews>
  <sheets>
    <sheet name="Part II " sheetId="1" r:id="rId1"/>
    <sheet name="Part II" sheetId="2" r:id="rId2"/>
    <sheet name="Part I" sheetId="3" r:id="rId3"/>
    <sheet name="M&amp;R" sheetId="4" r:id="rId4"/>
  </sheets>
  <definedNames>
    <definedName name="_xlnm.Print_Area" localSheetId="3">'M&amp;R'!$A$1:$G$16</definedName>
    <definedName name="_xlnm.Print_Area" localSheetId="2">'Part I'!$A$1:$G$16</definedName>
    <definedName name="_xlnm.Print_Area" localSheetId="0">'Part II '!$A$1:$G$51</definedName>
  </definedNames>
  <calcPr fullCalcOnLoad="1"/>
</workbook>
</file>

<file path=xl/sharedStrings.xml><?xml version="1.0" encoding="utf-8"?>
<sst xmlns="http://schemas.openxmlformats.org/spreadsheetml/2006/main" count="164" uniqueCount="114">
  <si>
    <t xml:space="preserve">Estimate of Ordinary Repair for PMGSY Road </t>
  </si>
  <si>
    <t>(For Km. Per Year)</t>
  </si>
  <si>
    <t>(Non Measurable)</t>
  </si>
  <si>
    <t>PART-II (B)</t>
  </si>
  <si>
    <t>Item No.</t>
  </si>
  <si>
    <t xml:space="preserve">Description </t>
  </si>
  <si>
    <t>Unit</t>
  </si>
  <si>
    <t>Qty.</t>
  </si>
  <si>
    <t>Rate</t>
  </si>
  <si>
    <t>Amount</t>
  </si>
  <si>
    <t>Cutting of branches of tree shrubs and trimming of grass and weeds</t>
  </si>
  <si>
    <t>(ii)</t>
  </si>
  <si>
    <t>sqm</t>
  </si>
  <si>
    <t>PART-II (A)</t>
  </si>
  <si>
    <t>Maintenance of 200 metre and km stones</t>
  </si>
  <si>
    <t>Km</t>
  </si>
  <si>
    <t>(a)</t>
  </si>
  <si>
    <t>15.7 (I)</t>
  </si>
  <si>
    <t>Maintenance of Culverts</t>
  </si>
  <si>
    <t>(i)</t>
  </si>
  <si>
    <t>Restoration of Rain Cuts</t>
  </si>
  <si>
    <t>cum</t>
  </si>
  <si>
    <t>While washing of parapet walls of CD work and tree truncks</t>
  </si>
  <si>
    <t xml:space="preserve"> </t>
  </si>
  <si>
    <t>15.2 (A)</t>
  </si>
  <si>
    <t>Maintenance of Hard Shoulder (filling with fresh hard shoulder material)</t>
  </si>
  <si>
    <t>(i) For deprsssion upto 15 cm</t>
  </si>
  <si>
    <t>(ii) For deprsssion upto 7.5 cm</t>
  </si>
  <si>
    <t>(Measurable)</t>
  </si>
  <si>
    <t>Mix Seal Surfacing</t>
  </si>
  <si>
    <t>Type B</t>
  </si>
  <si>
    <t>(ii) Bitumen (S-65)</t>
  </si>
  <si>
    <t>RENEWAL Of  ROAD</t>
  </si>
  <si>
    <t>20% OF ROAD LENGTH EVERY YEAR</t>
  </si>
  <si>
    <t>Part- I</t>
  </si>
  <si>
    <t xml:space="preserve">Providing, laying and rolling of close-graded premix surfacing material of 20 mm thickness composed of 11.2 mm to 0.9 mm (Type-A)or13.2 mm to 0.9 mm (Type-B) aggregates using penetration grade bitumen to required line, grade and level to serve as wearing course on a previously prepared base, including mixing in a suitable plant, laying and rolling with a three wheel 8-10 kN static roller and finishing to required level and grades as per Technical Specification Crause 509
By. M.S.S. (B)- 20mm thick
With 10% LC Extra 200X3.75  = 750 sqm 108
</t>
  </si>
  <si>
    <t>Sr.No.</t>
  </si>
  <si>
    <t>L.S.</t>
  </si>
  <si>
    <t>Maintenance of 200 metre, km stone and 5th km stones by way of refiting of km tilted stones repairing with cement mortar, cleaning, repairing and lettering on 200 metre km stone and 5th km stone as per drawing and technical specification Clause 1912.  (Once in Two Year)</t>
  </si>
  <si>
    <t>(b)</t>
  </si>
  <si>
    <t>Extra rate for each row when culvert is having more than one row of pipe.</t>
  </si>
  <si>
    <t>Maintenance of Hume pipe Culverts by way of clearing of silt or debris on both up stream &amp; down stream Cleaning, Erosion repair , repair to cracks, parapet wall, protection work and invert to restore in original condition as per drawing and technical specification Clause 1908 (For one row)
Maintenance of Culverts
   (Assumption there is One no. two row culvert in one Km.)</t>
  </si>
  <si>
    <t>One row hume pipe</t>
  </si>
  <si>
    <t xml:space="preserve">Restoration of rain cuts with soil, moorum gravel or a mixture of these clearing the loose soil, benching for 300mm width laying fresh material in layers not exceeding 250mm and compaction with plate compactor or power rammer to restore the original alignment, level and slope as per drawing and technical specification Clause 1902
Restoration of rain cuts  @ 117 /- per cum   (Assumption of 20 cum for Km.)
</t>
  </si>
  <si>
    <t>White washing two coats on parapet walls and tree trunks including sqm preparation of surface by cleaning scraping etc. as per technical specificatiobn Clause 1915. (Assumption of 50 sqm for  km)</t>
  </si>
  <si>
    <t xml:space="preserve">Maintenance of road signs by way of cleaning and repainting of mandatory / requlatory / cautionary / informatory and place identifications sign board as per drawings and technical specification Clause 1910.        
(Assumption of 3 sqm for Km.)
</t>
  </si>
  <si>
    <t xml:space="preserve">Cutting of shrubs and trimming of grass and weeds from the sqm shoulders/berms and disposing of the same to suitable location as per technical specification Clause 1914
Jungle Clearance 
2X1000X1.875 = 3750 @ 0.87 / Sqm (Once in Two Year)
</t>
  </si>
  <si>
    <t>Making up loss of material / irregularities on shoulders to the design level by adding fresh approved hard shoulders material having CBR&gt;12 and compacting it with appropriate equimpent at OMC upto a lead of 1000m as per technical specification Clause 1903
Assuming Maintenance of Hard Shoulder
(A) 15 cm deep depression = 5% of Surface area
      2X1000X1.875x.05 = 187.5 sqm
(B) 7.5 cm deep depression = 5% of Surface area 187.5 sqm</t>
  </si>
  <si>
    <t>Maintenance of C.C. Joints</t>
  </si>
  <si>
    <t>5.4 (ii)</t>
  </si>
  <si>
    <t>Total of Part-II (B)  Non Measurable Per Km., Per Year</t>
  </si>
  <si>
    <t>Total of Part-II (A) Measurable Per Km., Per Year</t>
  </si>
  <si>
    <r>
      <t>ORDINARY REPAIRS</t>
    </r>
    <r>
      <rPr>
        <b/>
        <sz val="12"/>
        <rFont val="Times New Roman"/>
        <family val="1"/>
      </rPr>
      <t xml:space="preserve"> :-</t>
    </r>
  </si>
  <si>
    <t>Maintenance of Drains</t>
  </si>
  <si>
    <t>2X1000=2000m (once in a year)</t>
  </si>
  <si>
    <t>Rm</t>
  </si>
  <si>
    <t xml:space="preserve"> 1.05/m, </t>
  </si>
  <si>
    <t>2000 as per site requirment L.S.</t>
  </si>
  <si>
    <t>Maintenace ot bituminous surface road   .</t>
  </si>
  <si>
    <t>15.3 (iii)</t>
  </si>
  <si>
    <t>PART-I</t>
  </si>
  <si>
    <t>Tack Coat</t>
  </si>
  <si>
    <t>Providing and Applying tack coat with bitumen emulsion (RS-1) using emulsion distributor at the rate of 0.225 kg per sqm on the prepared bituminous surface cleaned with Hydraulic Broom as per techinal specification Clause 503.
1000X3.75X20%= 750 sqm</t>
  </si>
  <si>
    <t>Sqm</t>
  </si>
  <si>
    <t>Providing laying and rolling of close-graded premix surfacing material of 20 mm thickness composed of 11.2 mm to 0.9 mm (type-A) or 13.2 mm to 0.9 mm (Type-B) aggregates using penetration grade bitumen to required line, grade and level to serve as wearing course on a previously prepared base, including mixing in a suitable plant laying and rolling with a three whealed 8-10 KN static roller and finishing to required level and grades as per technical specification Clause 509. 
Type- B 
(ii) Bitumen (s-65)
1000x3.75x20%=750 sqm
10% extra for LC=75 sqm
Total                      = 825 sqm</t>
  </si>
  <si>
    <r>
      <t>Periodical Renewal</t>
    </r>
    <r>
      <rPr>
        <b/>
        <sz val="14"/>
        <rFont val="Times New Roman"/>
        <family val="1"/>
      </rPr>
      <t xml:space="preserve"> :-</t>
    </r>
  </si>
  <si>
    <t xml:space="preserve">Estimate of Periodical Renewal for PMGSY Road </t>
  </si>
  <si>
    <t>Total  for Part- I</t>
  </si>
  <si>
    <r>
      <t>I</t>
    </r>
    <r>
      <rPr>
        <b/>
        <vertAlign val="superscript"/>
        <sz val="10"/>
        <rFont val="Times New Roman"/>
        <family val="1"/>
      </rPr>
      <t>st</t>
    </r>
    <r>
      <rPr>
        <b/>
        <sz val="10"/>
        <rFont val="Times New Roman"/>
        <family val="1"/>
      </rPr>
      <t xml:space="preserve"> Year</t>
    </r>
  </si>
  <si>
    <r>
      <t>II</t>
    </r>
    <r>
      <rPr>
        <b/>
        <vertAlign val="superscript"/>
        <sz val="10"/>
        <rFont val="Times New Roman"/>
        <family val="1"/>
      </rPr>
      <t>nd</t>
    </r>
    <r>
      <rPr>
        <b/>
        <sz val="10"/>
        <rFont val="Times New Roman"/>
        <family val="1"/>
      </rPr>
      <t xml:space="preserve"> Year</t>
    </r>
  </si>
  <si>
    <r>
      <t>III</t>
    </r>
    <r>
      <rPr>
        <b/>
        <vertAlign val="superscript"/>
        <sz val="10"/>
        <rFont val="Times New Roman"/>
        <family val="1"/>
      </rPr>
      <t>rd</t>
    </r>
    <r>
      <rPr>
        <b/>
        <sz val="10"/>
        <rFont val="Times New Roman"/>
        <family val="1"/>
      </rPr>
      <t xml:space="preserve"> Year</t>
    </r>
  </si>
  <si>
    <r>
      <t>IV</t>
    </r>
    <r>
      <rPr>
        <b/>
        <vertAlign val="superscript"/>
        <sz val="10"/>
        <rFont val="Times New Roman"/>
        <family val="1"/>
      </rPr>
      <t>th</t>
    </r>
    <r>
      <rPr>
        <b/>
        <sz val="10"/>
        <rFont val="Times New Roman"/>
        <family val="1"/>
      </rPr>
      <t xml:space="preserve"> Year</t>
    </r>
  </si>
  <si>
    <r>
      <t>V</t>
    </r>
    <r>
      <rPr>
        <b/>
        <vertAlign val="superscript"/>
        <sz val="10"/>
        <rFont val="Times New Roman"/>
        <family val="1"/>
      </rPr>
      <t>th</t>
    </r>
    <r>
      <rPr>
        <b/>
        <sz val="10"/>
        <rFont val="Times New Roman"/>
        <family val="1"/>
      </rPr>
      <t xml:space="preserve"> Year</t>
    </r>
  </si>
  <si>
    <t>Total (I+II+III+IV+V) =</t>
  </si>
  <si>
    <t>Note :</t>
  </si>
  <si>
    <t xml:space="preserve">Modified Penetration Macadam </t>
  </si>
  <si>
    <t xml:space="preserve">Contruction of penetration macadam pver prepared base by providing a layer of compacted crushed coarse aggregate uding chips spreader with alternate application ot bituminous  binder and key aggregates and rolling with a three wheel  80-100 KN static roller to achieve the desired degree of compaction as per Tecchical Specification Clause 506                                                                               </t>
  </si>
  <si>
    <t xml:space="preserve">(A)  50 mm thick </t>
  </si>
  <si>
    <t xml:space="preserve">(i) Bitumen (S-90)                                                                                                       </t>
  </si>
  <si>
    <t>1000X3.75X1%=37.5sqm</t>
  </si>
  <si>
    <t>(B)   75 mm thick</t>
  </si>
  <si>
    <t xml:space="preserve">(ii) Bitumen (S-65)                                                                                                      </t>
  </si>
  <si>
    <t>Providing and Applying tack coat with bitumen emulsion (RS-1) using emulsion distributor at the rate of 0.225 kg per sqm on the prepared bituminous surface cleaned with Hydraulic Broom as per techinal specification Clause 503.
1000X3.75X2%= 75 sqm</t>
  </si>
  <si>
    <t>Say 38600.00/km</t>
  </si>
  <si>
    <t>3. The estimate for filling the pot holes and patch will be patched with BUSG or  MPM or WBM  based on site conditions.</t>
  </si>
  <si>
    <t>Maintenance and Repair Cost for PMGSY Roads :-</t>
  </si>
  <si>
    <t>Maintenance of Road Signs</t>
  </si>
  <si>
    <t>Total Ordinary repair Part II (A) + Part II (B) = 12000.00+38600.00 = 50600.00/ Km.</t>
  </si>
  <si>
    <t xml:space="preserve">Part I + Part II = 95100 + 50600 = 145700 Per Km.per year </t>
  </si>
  <si>
    <t xml:space="preserve">Item </t>
  </si>
  <si>
    <t xml:space="preserve">Total </t>
  </si>
  <si>
    <t xml:space="preserve">Renewal </t>
  </si>
  <si>
    <r>
      <t xml:space="preserve">Patch &amp; Pot holes </t>
    </r>
    <r>
      <rPr>
        <sz val="8"/>
        <rFont val="Times New Roman"/>
        <family val="1"/>
      </rPr>
      <t>(Measurable)</t>
    </r>
    <r>
      <rPr>
        <b/>
        <sz val="8"/>
        <rFont val="Times New Roman"/>
        <family val="1"/>
      </rPr>
      <t xml:space="preserve">  </t>
    </r>
  </si>
  <si>
    <t>Year Wise Requirement For M &amp; R for One Km</t>
  </si>
  <si>
    <t>S.N.</t>
  </si>
  <si>
    <r>
      <t>Ordinary    Repair</t>
    </r>
    <r>
      <rPr>
        <b/>
        <sz val="8"/>
        <rFont val="Times New Roman"/>
        <family val="1"/>
      </rPr>
      <t xml:space="preserve">   </t>
    </r>
    <r>
      <rPr>
        <sz val="8"/>
        <rFont val="Times New Roman"/>
        <family val="1"/>
      </rPr>
      <t>(Non Measurable)</t>
    </r>
    <r>
      <rPr>
        <b/>
        <sz val="8"/>
        <rFont val="Times New Roman"/>
        <family val="1"/>
      </rPr>
      <t xml:space="preserve"> </t>
    </r>
  </si>
  <si>
    <r>
      <t>Rs. 38600</t>
    </r>
    <r>
      <rPr>
        <sz val="10"/>
        <rFont val="Times New Roman"/>
        <family val="1"/>
      </rPr>
      <t xml:space="preserve">
</t>
    </r>
    <r>
      <rPr>
        <sz val="8"/>
        <rFont val="Times New Roman"/>
        <family val="1"/>
      </rPr>
      <t>( Repair for 1 Km.)</t>
    </r>
  </si>
  <si>
    <r>
      <t>Rs. 38600 X 0.8=Rs.30880</t>
    </r>
    <r>
      <rPr>
        <sz val="10"/>
        <rFont val="Times New Roman"/>
        <family val="1"/>
      </rPr>
      <t xml:space="preserve">
</t>
    </r>
    <r>
      <rPr>
        <sz val="8"/>
        <rFont val="Times New Roman"/>
        <family val="1"/>
      </rPr>
      <t>(Repair for 0.8 Km.)</t>
    </r>
  </si>
  <si>
    <r>
      <t>Rs.38600 X 0.6=Rs.23160</t>
    </r>
    <r>
      <rPr>
        <sz val="10"/>
        <rFont val="Times New Roman"/>
        <family val="1"/>
      </rPr>
      <t xml:space="preserve">
</t>
    </r>
    <r>
      <rPr>
        <sz val="8"/>
        <rFont val="Times New Roman"/>
        <family val="1"/>
      </rPr>
      <t>( Repair for 0.6 Km)</t>
    </r>
  </si>
  <si>
    <r>
      <t>Rs.38600 X 0.4=Rs.13040</t>
    </r>
    <r>
      <rPr>
        <sz val="10"/>
        <rFont val="Times New Roman"/>
        <family val="1"/>
      </rPr>
      <t xml:space="preserve">
</t>
    </r>
    <r>
      <rPr>
        <sz val="8"/>
        <rFont val="Times New Roman"/>
        <family val="1"/>
      </rPr>
      <t>(Repair for 0.4 Km.)</t>
    </r>
  </si>
  <si>
    <r>
      <t>Rs.38600 X 0.2=Rs.7720</t>
    </r>
    <r>
      <rPr>
        <sz val="10"/>
        <rFont val="Times New Roman"/>
        <family val="1"/>
      </rPr>
      <t xml:space="preserve">
</t>
    </r>
    <r>
      <rPr>
        <sz val="8"/>
        <rFont val="Times New Roman"/>
        <family val="1"/>
      </rPr>
      <t>(Repair for 0.2Km.)</t>
    </r>
  </si>
  <si>
    <r>
      <t>Rs. 95100</t>
    </r>
    <r>
      <rPr>
        <sz val="10"/>
        <rFont val="Times New Roman"/>
        <family val="1"/>
      </rPr>
      <t xml:space="preserve">
</t>
    </r>
    <r>
      <rPr>
        <sz val="8"/>
        <rFont val="Times New Roman"/>
        <family val="1"/>
      </rPr>
      <t>(P.R. Cost for 0.2 Km.)</t>
    </r>
  </si>
  <si>
    <r>
      <t>Rs. 95100</t>
    </r>
    <r>
      <rPr>
        <sz val="10"/>
        <rFont val="Times New Roman"/>
        <family val="1"/>
      </rPr>
      <t xml:space="preserve">
</t>
    </r>
    <r>
      <rPr>
        <sz val="8"/>
        <rFont val="Times New Roman"/>
        <family val="1"/>
      </rPr>
      <t xml:space="preserve">(P.R. Cost for 0.2 Km.)
</t>
    </r>
  </si>
  <si>
    <r>
      <t>Rs. 12000</t>
    </r>
    <r>
      <rPr>
        <sz val="10"/>
        <rFont val="Times New Roman"/>
        <family val="1"/>
      </rPr>
      <t xml:space="preserve">
(</t>
    </r>
    <r>
      <rPr>
        <sz val="8"/>
        <rFont val="Times New Roman"/>
        <family val="1"/>
      </rPr>
      <t>O.R.. for 1 km.)</t>
    </r>
  </si>
  <si>
    <t>Rs. 145,700</t>
  </si>
  <si>
    <t>Rs. 130,260</t>
  </si>
  <si>
    <t>Rs. 122,540</t>
  </si>
  <si>
    <t>Rs. 114,820</t>
  </si>
  <si>
    <t>Rs. 651300</t>
  </si>
  <si>
    <t>Total cost for Five year maintenance programe per Km. = Rs. 651300</t>
  </si>
  <si>
    <t>1. Assumed that the renewed asphalted length is maintained by contractor on their own cost including pot holes/patch repairs.</t>
  </si>
  <si>
    <t>2. The Quantity for item of patch repair, pot holes and renewal is only for estimation purpose. Execution of those item will be done as per site condition and direction of GM and the payment for those items will be made as per the work done actually and quantity of patch repairs and pot holes should not be exceed to 4% per year of length of road except renewed length.</t>
  </si>
  <si>
    <t>Rs. 137,980</t>
  </si>
  <si>
    <t>Repair to pot holes and removal of loose material, trimming of sides,cleaning of surface by providing Primer coat, tack coat, 20 mm thick premix carpet material having binder content 3.65% and seal coat type B specification Clause 1904.2
1000X3.75X4%= 150sqm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</si>
</sst>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_);\(&quot;Rs.&quot;\ #,##0\)"/>
    <numFmt numFmtId="165" formatCode="&quot;Rs.&quot;\ #,##0_);[Red]\(&quot;Rs.&quot;\ #,##0\)"/>
    <numFmt numFmtId="166" formatCode="&quot;Rs.&quot;\ #,##0.00_);\(&quot;Rs.&quot;\ #,##0.00\)"/>
    <numFmt numFmtId="167" formatCode="&quot;Rs.&quot;\ #,##0.00_);[Red]\(&quot;Rs.&quot;\ #,##0.00\)"/>
    <numFmt numFmtId="168" formatCode="_(&quot;Rs.&quot;\ * #,##0_);_(&quot;Rs.&quot;\ * \(#,##0\);_(&quot;Rs.&quot;\ * &quot;-&quot;_);_(@_)"/>
    <numFmt numFmtId="169" formatCode="_(&quot;Rs.&quot;\ * #,##0.00_);_(&quot;Rs.&quot;\ * \(#,##0.00\);_(&quot;Rs.&quot;\ * &quot;-&quot;??_);_(@_)"/>
    <numFmt numFmtId="170" formatCode="0.0"/>
    <numFmt numFmtId="171" formatCode="&quot;Yes&quot;;&quot;Yes&quot;;&quot;No&quot;"/>
    <numFmt numFmtId="172" formatCode="&quot;True&quot;;&quot;True&quot;;&quot;False&quot;"/>
    <numFmt numFmtId="173" formatCode="&quot;On&quot;;&quot;On&quot;;&quot;Off&quot;"/>
    <numFmt numFmtId="174" formatCode="[$€-2]\ #,##0.00_);[Red]\([$€-2]\ #,##0.00\)"/>
  </numFmts>
  <fonts count="15">
    <font>
      <sz val="10"/>
      <name val="Arial"/>
      <family val="0"/>
    </font>
    <font>
      <b/>
      <sz val="12"/>
      <name val="Times New Roman"/>
      <family val="1"/>
    </font>
    <font>
      <sz val="12"/>
      <name val="Times New Roman"/>
      <family val="1"/>
    </font>
    <font>
      <b/>
      <sz val="10"/>
      <name val="Times New Roman"/>
      <family val="1"/>
    </font>
    <font>
      <sz val="10"/>
      <name val="Times New Roman"/>
      <family val="1"/>
    </font>
    <font>
      <b/>
      <u val="single"/>
      <sz val="12"/>
      <name val="Times New Roman"/>
      <family val="1"/>
    </font>
    <font>
      <b/>
      <sz val="13"/>
      <name val="Times New Roman"/>
      <family val="1"/>
    </font>
    <font>
      <b/>
      <u val="single"/>
      <sz val="14"/>
      <name val="Times New Roman"/>
      <family val="1"/>
    </font>
    <font>
      <b/>
      <sz val="14"/>
      <name val="Times New Roman"/>
      <family val="1"/>
    </font>
    <font>
      <b/>
      <vertAlign val="superscript"/>
      <sz val="10"/>
      <name val="Times New Roman"/>
      <family val="1"/>
    </font>
    <font>
      <sz val="8"/>
      <name val="Times New Roman"/>
      <family val="1"/>
    </font>
    <font>
      <sz val="11"/>
      <name val="Times New Roman"/>
      <family val="1"/>
    </font>
    <font>
      <b/>
      <sz val="11"/>
      <name val="Times New Roman"/>
      <family val="1"/>
    </font>
    <font>
      <b/>
      <sz val="8"/>
      <name val="Times New Roman"/>
      <family val="1"/>
    </font>
    <font>
      <b/>
      <sz val="9"/>
      <name val="Times New Roman"/>
      <family val="1"/>
    </font>
  </fonts>
  <fills count="2">
    <fill>
      <patternFill/>
    </fill>
    <fill>
      <patternFill patternType="gray125"/>
    </fill>
  </fills>
  <borders count="7">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3" fillId="0" borderId="0" xfId="0" applyFont="1" applyAlignment="1">
      <alignment/>
    </xf>
    <xf numFmtId="0" fontId="3" fillId="0" borderId="1" xfId="0" applyFont="1" applyBorder="1" applyAlignment="1">
      <alignment horizontal="center"/>
    </xf>
    <xf numFmtId="0" fontId="3" fillId="0" borderId="1" xfId="0" applyFont="1" applyBorder="1" applyAlignment="1">
      <alignment horizontal="center" vertical="top"/>
    </xf>
    <xf numFmtId="0" fontId="3" fillId="0" borderId="1" xfId="0" applyFont="1" applyBorder="1" applyAlignment="1">
      <alignment horizontal="justify" vertical="top" wrapText="1"/>
    </xf>
    <xf numFmtId="0" fontId="4" fillId="0" borderId="1" xfId="0" applyFont="1" applyBorder="1" applyAlignment="1">
      <alignment horizontal="center" vertical="top"/>
    </xf>
    <xf numFmtId="0" fontId="4" fillId="0" borderId="1" xfId="0" applyFont="1" applyBorder="1" applyAlignment="1">
      <alignment horizontal="justify" vertical="top" wrapText="1"/>
    </xf>
    <xf numFmtId="0" fontId="4" fillId="0" borderId="1" xfId="0" applyFont="1" applyBorder="1" applyAlignment="1">
      <alignment horizontal="center" vertical="center"/>
    </xf>
    <xf numFmtId="0" fontId="2" fillId="0" borderId="1" xfId="0" applyFont="1" applyBorder="1" applyAlignment="1">
      <alignment/>
    </xf>
    <xf numFmtId="0" fontId="3" fillId="0" borderId="1" xfId="0" applyFont="1" applyBorder="1" applyAlignment="1">
      <alignment horizontal="left" vertical="top"/>
    </xf>
    <xf numFmtId="2" fontId="4" fillId="0" borderId="1" xfId="0" applyNumberFormat="1" applyFont="1" applyBorder="1" applyAlignment="1">
      <alignment horizontal="center" vertical="center"/>
    </xf>
    <xf numFmtId="0" fontId="3" fillId="0" borderId="0" xfId="0" applyFont="1" applyAlignment="1">
      <alignment horizontal="right"/>
    </xf>
    <xf numFmtId="0" fontId="2" fillId="0" borderId="0" xfId="0" applyFont="1" applyBorder="1" applyAlignment="1">
      <alignment/>
    </xf>
    <xf numFmtId="0" fontId="3" fillId="0" borderId="1" xfId="0" applyFont="1" applyBorder="1" applyAlignment="1">
      <alignment horizontal="right"/>
    </xf>
    <xf numFmtId="0" fontId="0" fillId="0" borderId="1" xfId="0" applyBorder="1" applyAlignment="1">
      <alignment/>
    </xf>
    <xf numFmtId="2" fontId="0" fillId="0" borderId="1" xfId="0" applyNumberFormat="1" applyBorder="1" applyAlignment="1">
      <alignment/>
    </xf>
    <xf numFmtId="2" fontId="4" fillId="0" borderId="2" xfId="0" applyNumberFormat="1"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top"/>
    </xf>
    <xf numFmtId="0" fontId="4" fillId="0" borderId="2" xfId="0" applyFont="1" applyBorder="1" applyAlignment="1">
      <alignment horizontal="center" vertical="top"/>
    </xf>
    <xf numFmtId="0" fontId="2" fillId="0" borderId="1" xfId="0" applyFont="1" applyBorder="1" applyAlignment="1">
      <alignment horizontal="center" vertical="top"/>
    </xf>
    <xf numFmtId="0" fontId="4" fillId="0" borderId="3" xfId="0" applyFont="1" applyBorder="1" applyAlignment="1">
      <alignment horizontal="justify" vertical="top" wrapText="1"/>
    </xf>
    <xf numFmtId="0" fontId="4" fillId="0" borderId="2" xfId="0" applyFont="1" applyBorder="1" applyAlignment="1">
      <alignment horizontal="justify" vertical="top" wrapText="1"/>
    </xf>
    <xf numFmtId="0" fontId="4" fillId="0" borderId="1" xfId="0" applyFont="1" applyBorder="1" applyAlignment="1">
      <alignment vertical="top" wrapText="1"/>
    </xf>
    <xf numFmtId="0" fontId="4" fillId="0" borderId="1" xfId="0" applyFont="1" applyBorder="1" applyAlignment="1">
      <alignment horizontal="center" vertical="top" wrapText="1"/>
    </xf>
    <xf numFmtId="2" fontId="3" fillId="0" borderId="1" xfId="0" applyNumberFormat="1" applyFont="1" applyBorder="1" applyAlignment="1">
      <alignment horizontal="center" vertical="center"/>
    </xf>
    <xf numFmtId="0" fontId="1" fillId="0" borderId="4" xfId="0" applyFont="1" applyBorder="1" applyAlignment="1">
      <alignment horizontal="right"/>
    </xf>
    <xf numFmtId="0" fontId="1" fillId="0" borderId="0" xfId="0" applyFont="1" applyBorder="1" applyAlignment="1">
      <alignment horizontal="right"/>
    </xf>
    <xf numFmtId="0" fontId="5" fillId="0" borderId="0" xfId="0" applyFont="1" applyAlignment="1">
      <alignment/>
    </xf>
    <xf numFmtId="0" fontId="5" fillId="0" borderId="0" xfId="0" applyFont="1" applyBorder="1" applyAlignment="1">
      <alignment/>
    </xf>
    <xf numFmtId="0" fontId="4" fillId="0" borderId="1" xfId="0" applyFont="1" applyBorder="1" applyAlignment="1">
      <alignment horizontal="center"/>
    </xf>
    <xf numFmtId="2" fontId="4" fillId="0" borderId="1" xfId="0" applyNumberFormat="1" applyFont="1" applyBorder="1" applyAlignment="1">
      <alignment horizontal="center"/>
    </xf>
    <xf numFmtId="0" fontId="7" fillId="0" borderId="0" xfId="0" applyFont="1" applyAlignment="1">
      <alignment/>
    </xf>
    <xf numFmtId="0" fontId="3" fillId="0" borderId="1" xfId="0" applyFont="1" applyBorder="1" applyAlignment="1">
      <alignment horizontal="left"/>
    </xf>
    <xf numFmtId="0" fontId="3" fillId="0" borderId="0" xfId="0" applyFont="1" applyBorder="1" applyAlignment="1">
      <alignment horizontal="right"/>
    </xf>
    <xf numFmtId="0" fontId="4" fillId="0" borderId="0" xfId="0" applyFont="1" applyBorder="1" applyAlignment="1">
      <alignment horizontal="justify" vertical="top" wrapText="1"/>
    </xf>
    <xf numFmtId="2" fontId="3" fillId="0" borderId="0" xfId="0" applyNumberFormat="1" applyFont="1" applyBorder="1" applyAlignment="1">
      <alignment horizontal="center" vertical="center"/>
    </xf>
    <xf numFmtId="0" fontId="7" fillId="0" borderId="0" xfId="0" applyFont="1" applyBorder="1" applyAlignment="1">
      <alignment/>
    </xf>
    <xf numFmtId="0" fontId="1" fillId="0" borderId="0" xfId="0" applyFont="1" applyAlignment="1">
      <alignment horizontal="right"/>
    </xf>
    <xf numFmtId="0" fontId="3" fillId="0" borderId="1" xfId="0" applyFont="1" applyBorder="1" applyAlignment="1">
      <alignment horizontal="center" vertical="top" wrapText="1"/>
    </xf>
    <xf numFmtId="0" fontId="11" fillId="0" borderId="0" xfId="0" applyFont="1" applyAlignment="1">
      <alignment/>
    </xf>
    <xf numFmtId="0" fontId="12" fillId="0" borderId="0" xfId="0" applyFont="1" applyFill="1" applyBorder="1" applyAlignment="1">
      <alignment horizontal="center" vertical="top" wrapText="1"/>
    </xf>
    <xf numFmtId="0" fontId="12" fillId="0" borderId="0" xfId="0" applyFont="1" applyAlignment="1">
      <alignment/>
    </xf>
    <xf numFmtId="0" fontId="4" fillId="0" borderId="1" xfId="0" applyFont="1" applyBorder="1" applyAlignment="1">
      <alignment/>
    </xf>
    <xf numFmtId="0" fontId="4" fillId="0" borderId="3" xfId="0" applyFont="1" applyBorder="1" applyAlignment="1">
      <alignment/>
    </xf>
    <xf numFmtId="2" fontId="4" fillId="0" borderId="1" xfId="0" applyNumberFormat="1" applyFont="1" applyBorder="1" applyAlignment="1">
      <alignment/>
    </xf>
    <xf numFmtId="2" fontId="4" fillId="0" borderId="3" xfId="0" applyNumberFormat="1" applyFont="1" applyBorder="1" applyAlignment="1">
      <alignment/>
    </xf>
    <xf numFmtId="2" fontId="4" fillId="0" borderId="3" xfId="0" applyNumberFormat="1" applyFont="1" applyBorder="1" applyAlignment="1">
      <alignment horizontal="right" vertical="center"/>
    </xf>
    <xf numFmtId="0" fontId="2" fillId="0" borderId="3" xfId="0" applyFont="1" applyBorder="1" applyAlignment="1">
      <alignment vertical="top"/>
    </xf>
    <xf numFmtId="0" fontId="2" fillId="0" borderId="5" xfId="0" applyFont="1" applyBorder="1" applyAlignment="1">
      <alignment vertical="top"/>
    </xf>
    <xf numFmtId="0" fontId="2" fillId="0" borderId="2" xfId="0" applyFont="1" applyBorder="1" applyAlignment="1">
      <alignment vertical="top"/>
    </xf>
    <xf numFmtId="2" fontId="3" fillId="0" borderId="1" xfId="0" applyNumberFormat="1" applyFont="1" applyBorder="1" applyAlignment="1">
      <alignment horizontal="right" vertical="center"/>
    </xf>
    <xf numFmtId="0" fontId="3" fillId="0" borderId="1" xfId="0" applyFont="1" applyBorder="1" applyAlignment="1">
      <alignment horizontal="center" vertical="center"/>
    </xf>
    <xf numFmtId="0" fontId="4" fillId="0" borderId="1" xfId="0" applyFont="1" applyBorder="1" applyAlignment="1">
      <alignment/>
    </xf>
    <xf numFmtId="0" fontId="14" fillId="0" borderId="1" xfId="0" applyFont="1" applyBorder="1" applyAlignment="1">
      <alignment horizontal="center" vertical="top" wrapText="1"/>
    </xf>
    <xf numFmtId="0" fontId="12" fillId="0" borderId="1" xfId="0" applyFont="1" applyBorder="1" applyAlignment="1">
      <alignment horizontal="center" vertical="top" wrapText="1"/>
    </xf>
    <xf numFmtId="0" fontId="12" fillId="0" borderId="0" xfId="0" applyFont="1" applyAlignment="1">
      <alignment horizontal="center"/>
    </xf>
    <xf numFmtId="0" fontId="12" fillId="0" borderId="0" xfId="0" applyFont="1" applyFill="1" applyBorder="1" applyAlignment="1">
      <alignment horizontal="left" vertical="top"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2"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top"/>
    </xf>
    <xf numFmtId="0" fontId="2" fillId="0" borderId="1" xfId="0" applyFont="1" applyBorder="1" applyAlignment="1">
      <alignment horizontal="center"/>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2" fontId="4" fillId="0" borderId="3" xfId="0" applyNumberFormat="1" applyFont="1" applyBorder="1" applyAlignment="1">
      <alignment horizontal="center" vertical="center"/>
    </xf>
    <xf numFmtId="2" fontId="4" fillId="0" borderId="5" xfId="0" applyNumberFormat="1" applyFont="1" applyBorder="1" applyAlignment="1">
      <alignment horizontal="center" vertical="center"/>
    </xf>
    <xf numFmtId="0" fontId="1" fillId="0" borderId="0" xfId="0" applyFont="1" applyBorder="1" applyAlignment="1">
      <alignment horizontal="right"/>
    </xf>
    <xf numFmtId="0" fontId="1" fillId="0" borderId="0" xfId="0" applyFont="1" applyAlignment="1">
      <alignment horizontal="center"/>
    </xf>
    <xf numFmtId="0" fontId="4" fillId="0" borderId="3" xfId="0" applyFont="1" applyBorder="1" applyAlignment="1">
      <alignment horizontal="center" vertical="top"/>
    </xf>
    <xf numFmtId="0" fontId="4" fillId="0" borderId="2" xfId="0" applyFont="1" applyBorder="1" applyAlignment="1">
      <alignment horizontal="center" vertical="top"/>
    </xf>
    <xf numFmtId="0" fontId="2" fillId="0" borderId="3" xfId="0" applyFont="1" applyBorder="1" applyAlignment="1">
      <alignment horizontal="center" vertical="top"/>
    </xf>
    <xf numFmtId="0" fontId="2" fillId="0" borderId="2" xfId="0" applyFont="1" applyBorder="1" applyAlignment="1">
      <alignment horizontal="center" vertical="top"/>
    </xf>
    <xf numFmtId="0" fontId="2" fillId="0" borderId="5" xfId="0" applyFont="1" applyBorder="1" applyAlignment="1">
      <alignment horizontal="center" vertical="top"/>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2" fillId="0" borderId="1" xfId="0" applyFont="1" applyBorder="1" applyAlignment="1">
      <alignment horizontal="center" vertical="top"/>
    </xf>
    <xf numFmtId="0" fontId="6" fillId="0" borderId="0" xfId="0" applyFont="1" applyAlignment="1">
      <alignment horizontal="left"/>
    </xf>
    <xf numFmtId="0" fontId="1" fillId="0" borderId="6" xfId="0" applyFont="1" applyBorder="1" applyAlignment="1">
      <alignment horizontal="center" vertical="center"/>
    </xf>
    <xf numFmtId="0" fontId="5" fillId="0" borderId="0" xfId="0" applyFont="1" applyAlignment="1">
      <alignment horizontal="center"/>
    </xf>
    <xf numFmtId="0" fontId="7" fillId="0" borderId="0" xfId="0" applyFont="1" applyAlignment="1">
      <alignment horizontal="center"/>
    </xf>
    <xf numFmtId="0" fontId="11" fillId="0" borderId="0" xfId="0" applyFont="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52"/>
  <sheetViews>
    <sheetView tabSelected="1" view="pageBreakPreview" zoomScale="145" zoomScaleNormal="115" zoomScaleSheetLayoutView="145" workbookViewId="0" topLeftCell="D50">
      <selection activeCell="G55" sqref="G55"/>
    </sheetView>
  </sheetViews>
  <sheetFormatPr defaultColWidth="9.140625" defaultRowHeight="12.75"/>
  <cols>
    <col min="1" max="1" width="5.57421875" style="2" customWidth="1"/>
    <col min="2" max="2" width="6.8515625" style="2" customWidth="1"/>
    <col min="3" max="3" width="61.28125" style="2" customWidth="1"/>
    <col min="4" max="4" width="6.140625" style="2" customWidth="1"/>
    <col min="5" max="5" width="7.421875" style="2" customWidth="1"/>
    <col min="6" max="6" width="7.28125" style="2" customWidth="1"/>
    <col min="7" max="7" width="9.8515625" style="2" customWidth="1"/>
    <col min="8" max="16384" width="9.140625" style="2" customWidth="1"/>
  </cols>
  <sheetData>
    <row r="1" spans="2:8" ht="15.75">
      <c r="B1" s="73" t="s">
        <v>0</v>
      </c>
      <c r="C1" s="73"/>
      <c r="D1" s="73"/>
      <c r="E1" s="73"/>
      <c r="F1" s="73"/>
      <c r="G1" s="73"/>
      <c r="H1" s="1"/>
    </row>
    <row r="2" spans="2:8" ht="15.75">
      <c r="B2" s="73" t="s">
        <v>1</v>
      </c>
      <c r="C2" s="73"/>
      <c r="D2" s="73"/>
      <c r="E2" s="73"/>
      <c r="F2" s="73"/>
      <c r="G2" s="73"/>
      <c r="H2" s="1"/>
    </row>
    <row r="3" spans="2:8" ht="15.75">
      <c r="B3" s="73" t="s">
        <v>13</v>
      </c>
      <c r="C3" s="73"/>
      <c r="D3" s="73"/>
      <c r="E3" s="73"/>
      <c r="F3" s="73"/>
      <c r="G3" s="73"/>
      <c r="H3" s="1"/>
    </row>
    <row r="4" spans="2:8" ht="15.75">
      <c r="B4" s="1"/>
      <c r="C4" s="1"/>
      <c r="D4" s="1"/>
      <c r="E4" s="1"/>
      <c r="F4" s="1" t="s">
        <v>2</v>
      </c>
      <c r="G4" s="1"/>
      <c r="H4" s="1"/>
    </row>
    <row r="5" spans="1:8" ht="15.75">
      <c r="A5" s="32" t="s">
        <v>52</v>
      </c>
      <c r="C5" s="1"/>
      <c r="D5" s="1"/>
      <c r="E5" s="1"/>
      <c r="F5" s="1"/>
      <c r="G5" s="1"/>
      <c r="H5" s="1"/>
    </row>
    <row r="6" spans="2:8" ht="15.75">
      <c r="B6" s="1"/>
      <c r="C6" s="1"/>
      <c r="D6" s="1"/>
      <c r="E6" s="1"/>
      <c r="F6" s="1"/>
      <c r="G6" s="1"/>
      <c r="H6" s="1"/>
    </row>
    <row r="7" spans="1:8" s="4" customFormat="1" ht="12.75">
      <c r="A7" s="6" t="s">
        <v>36</v>
      </c>
      <c r="B7" s="6" t="s">
        <v>4</v>
      </c>
      <c r="C7" s="6" t="s">
        <v>5</v>
      </c>
      <c r="D7" s="6" t="s">
        <v>6</v>
      </c>
      <c r="E7" s="6" t="s">
        <v>7</v>
      </c>
      <c r="F7" s="6" t="s">
        <v>8</v>
      </c>
      <c r="G7" s="6" t="s">
        <v>9</v>
      </c>
      <c r="H7" s="3"/>
    </row>
    <row r="8" spans="1:8" s="4" customFormat="1" ht="12.75">
      <c r="A8" s="74">
        <v>1</v>
      </c>
      <c r="B8" s="7">
        <v>15.12</v>
      </c>
      <c r="C8" s="8" t="s">
        <v>10</v>
      </c>
      <c r="D8" s="65" t="s">
        <v>12</v>
      </c>
      <c r="E8" s="65">
        <v>1631.25</v>
      </c>
      <c r="F8" s="64">
        <v>0.87</v>
      </c>
      <c r="G8" s="64">
        <v>1419</v>
      </c>
      <c r="H8" s="5"/>
    </row>
    <row r="9" spans="1:7" s="4" customFormat="1" ht="67.5" customHeight="1">
      <c r="A9" s="75"/>
      <c r="B9" s="9" t="s">
        <v>11</v>
      </c>
      <c r="C9" s="10" t="s">
        <v>46</v>
      </c>
      <c r="D9" s="65"/>
      <c r="E9" s="65"/>
      <c r="F9" s="64"/>
      <c r="G9" s="64"/>
    </row>
    <row r="10" spans="1:7" ht="15.75">
      <c r="A10" s="76">
        <v>2</v>
      </c>
      <c r="B10" s="66">
        <v>15.11</v>
      </c>
      <c r="C10" s="13" t="s">
        <v>14</v>
      </c>
      <c r="D10" s="65" t="s">
        <v>15</v>
      </c>
      <c r="E10" s="65">
        <v>0.5</v>
      </c>
      <c r="F10" s="64">
        <v>403</v>
      </c>
      <c r="G10" s="64">
        <f>E10*F10</f>
        <v>201.5</v>
      </c>
    </row>
    <row r="11" spans="1:7" ht="52.5" customHeight="1">
      <c r="A11" s="77"/>
      <c r="B11" s="66"/>
      <c r="C11" s="10" t="s">
        <v>38</v>
      </c>
      <c r="D11" s="65"/>
      <c r="E11" s="65"/>
      <c r="F11" s="64"/>
      <c r="G11" s="64"/>
    </row>
    <row r="12" spans="1:7" ht="15.75">
      <c r="A12" s="76">
        <v>3</v>
      </c>
      <c r="B12" s="7" t="s">
        <v>17</v>
      </c>
      <c r="C12" s="8" t="s">
        <v>18</v>
      </c>
      <c r="D12" s="68" t="s">
        <v>42</v>
      </c>
      <c r="E12" s="79">
        <v>1</v>
      </c>
      <c r="F12" s="70">
        <v>667</v>
      </c>
      <c r="G12" s="70">
        <f>E12*F12</f>
        <v>667</v>
      </c>
    </row>
    <row r="13" spans="1:7" ht="79.5" customHeight="1">
      <c r="A13" s="78"/>
      <c r="B13" s="22" t="s">
        <v>16</v>
      </c>
      <c r="C13" s="25" t="s">
        <v>41</v>
      </c>
      <c r="D13" s="69"/>
      <c r="E13" s="80"/>
      <c r="F13" s="71"/>
      <c r="G13" s="71"/>
    </row>
    <row r="14" spans="1:7" ht="15.75">
      <c r="A14" s="77"/>
      <c r="B14" s="23" t="s">
        <v>39</v>
      </c>
      <c r="C14" s="26" t="s">
        <v>40</v>
      </c>
      <c r="D14" s="21" t="s">
        <v>23</v>
      </c>
      <c r="E14" s="21"/>
      <c r="F14" s="20"/>
      <c r="G14" s="20"/>
    </row>
    <row r="15" spans="1:7" ht="15.75">
      <c r="A15" s="76">
        <v>4</v>
      </c>
      <c r="B15" s="7">
        <v>15.1</v>
      </c>
      <c r="C15" s="13" t="s">
        <v>20</v>
      </c>
      <c r="D15" s="65" t="s">
        <v>21</v>
      </c>
      <c r="E15" s="64">
        <v>20</v>
      </c>
      <c r="F15" s="64">
        <v>117</v>
      </c>
      <c r="G15" s="64">
        <f>E15*F15</f>
        <v>2340</v>
      </c>
    </row>
    <row r="16" spans="1:7" ht="79.5" customHeight="1">
      <c r="A16" s="77"/>
      <c r="B16" s="7" t="s">
        <v>19</v>
      </c>
      <c r="C16" s="10" t="s">
        <v>43</v>
      </c>
      <c r="D16" s="65"/>
      <c r="E16" s="64"/>
      <c r="F16" s="64"/>
      <c r="G16" s="64"/>
    </row>
    <row r="17" spans="1:7" ht="15.75">
      <c r="A17" s="76">
        <v>5</v>
      </c>
      <c r="B17" s="66">
        <v>15.13</v>
      </c>
      <c r="C17" s="13" t="s">
        <v>22</v>
      </c>
      <c r="D17" s="65" t="s">
        <v>12</v>
      </c>
      <c r="E17" s="65">
        <v>50</v>
      </c>
      <c r="F17" s="64">
        <v>9</v>
      </c>
      <c r="G17" s="64">
        <f>E17*F17</f>
        <v>450</v>
      </c>
    </row>
    <row r="18" spans="1:7" ht="38.25">
      <c r="A18" s="77"/>
      <c r="B18" s="66"/>
      <c r="C18" s="10" t="s">
        <v>44</v>
      </c>
      <c r="D18" s="65"/>
      <c r="E18" s="65"/>
      <c r="F18" s="64"/>
      <c r="G18" s="64"/>
    </row>
    <row r="19" spans="1:7" ht="15.75">
      <c r="A19" s="76">
        <v>6</v>
      </c>
      <c r="B19" s="66">
        <v>15.9</v>
      </c>
      <c r="C19" s="13" t="s">
        <v>86</v>
      </c>
      <c r="D19" s="65" t="s">
        <v>12</v>
      </c>
      <c r="E19" s="65">
        <v>3</v>
      </c>
      <c r="F19" s="64">
        <v>120</v>
      </c>
      <c r="G19" s="64">
        <f>E19*F19</f>
        <v>360</v>
      </c>
    </row>
    <row r="20" spans="1:7" ht="63.75">
      <c r="A20" s="77"/>
      <c r="B20" s="66"/>
      <c r="C20" s="27" t="s">
        <v>45</v>
      </c>
      <c r="D20" s="65"/>
      <c r="E20" s="65"/>
      <c r="F20" s="64"/>
      <c r="G20" s="64"/>
    </row>
    <row r="21" spans="1:7" ht="15.75">
      <c r="A21" s="81">
        <v>7</v>
      </c>
      <c r="B21" s="66" t="s">
        <v>24</v>
      </c>
      <c r="C21" s="8" t="s">
        <v>25</v>
      </c>
      <c r="D21" s="67"/>
      <c r="E21" s="67"/>
      <c r="F21" s="67"/>
      <c r="G21" s="67"/>
    </row>
    <row r="22" spans="1:7" ht="102">
      <c r="A22" s="81"/>
      <c r="B22" s="66"/>
      <c r="C22" s="27" t="s">
        <v>47</v>
      </c>
      <c r="D22" s="67"/>
      <c r="E22" s="67"/>
      <c r="F22" s="67"/>
      <c r="G22" s="67"/>
    </row>
    <row r="23" spans="1:7" ht="15.75">
      <c r="A23" s="81"/>
      <c r="B23" s="66"/>
      <c r="C23" s="27" t="s">
        <v>26</v>
      </c>
      <c r="D23" s="11" t="s">
        <v>12</v>
      </c>
      <c r="E23" s="11">
        <v>187.5</v>
      </c>
      <c r="F23" s="14">
        <v>16.8</v>
      </c>
      <c r="G23" s="14">
        <f>E23*F23</f>
        <v>3150</v>
      </c>
    </row>
    <row r="24" spans="1:7" ht="15.75">
      <c r="A24" s="81"/>
      <c r="B24" s="66"/>
      <c r="C24" s="10" t="s">
        <v>27</v>
      </c>
      <c r="D24" s="11" t="s">
        <v>12</v>
      </c>
      <c r="E24" s="11">
        <v>187.5</v>
      </c>
      <c r="F24" s="14">
        <v>9</v>
      </c>
      <c r="G24" s="14">
        <f>E24*F24</f>
        <v>1687.5</v>
      </c>
    </row>
    <row r="25" spans="1:7" ht="15.75">
      <c r="A25" s="24">
        <v>8</v>
      </c>
      <c r="B25" s="7" t="s">
        <v>37</v>
      </c>
      <c r="C25" s="8" t="s">
        <v>48</v>
      </c>
      <c r="D25" s="12"/>
      <c r="E25" s="12"/>
      <c r="F25" s="28" t="s">
        <v>37</v>
      </c>
      <c r="G25" s="14">
        <v>500</v>
      </c>
    </row>
    <row r="26" spans="1:7" ht="15.75">
      <c r="A26" s="24">
        <v>9</v>
      </c>
      <c r="B26" s="7" t="s">
        <v>37</v>
      </c>
      <c r="C26" s="8" t="s">
        <v>53</v>
      </c>
      <c r="D26" s="63" t="s">
        <v>55</v>
      </c>
      <c r="E26" s="62" t="s">
        <v>57</v>
      </c>
      <c r="F26" s="62" t="s">
        <v>56</v>
      </c>
      <c r="G26" s="64">
        <v>1225</v>
      </c>
    </row>
    <row r="27" spans="1:7" ht="21" customHeight="1">
      <c r="A27" s="24"/>
      <c r="B27" s="7"/>
      <c r="C27" s="10" t="s">
        <v>54</v>
      </c>
      <c r="D27" s="63"/>
      <c r="E27" s="62"/>
      <c r="F27" s="62"/>
      <c r="G27" s="64"/>
    </row>
    <row r="28" spans="1:7" ht="15.75">
      <c r="A28" s="12"/>
      <c r="B28" s="12"/>
      <c r="C28" s="17" t="s">
        <v>50</v>
      </c>
      <c r="D28" s="12"/>
      <c r="E28" s="12"/>
      <c r="F28" s="10"/>
      <c r="G28" s="29">
        <f>SUM(G8:G26)</f>
        <v>12000</v>
      </c>
    </row>
    <row r="29" ht="3" customHeight="1"/>
    <row r="30" spans="1:7" ht="15.75" customHeight="1">
      <c r="A30" s="73" t="s">
        <v>0</v>
      </c>
      <c r="B30" s="73"/>
      <c r="C30" s="73"/>
      <c r="D30" s="73"/>
      <c r="E30" s="73"/>
      <c r="F30" s="73"/>
      <c r="G30" s="73"/>
    </row>
    <row r="31" spans="1:7" ht="15.75" customHeight="1">
      <c r="A31" s="73" t="s">
        <v>1</v>
      </c>
      <c r="B31" s="73"/>
      <c r="C31" s="73"/>
      <c r="D31" s="73"/>
      <c r="E31" s="73"/>
      <c r="F31" s="73"/>
      <c r="G31" s="73"/>
    </row>
    <row r="32" spans="1:7" ht="15.75">
      <c r="A32" s="73" t="s">
        <v>3</v>
      </c>
      <c r="B32" s="73"/>
      <c r="C32" s="73"/>
      <c r="D32" s="73"/>
      <c r="E32" s="73"/>
      <c r="F32" s="73"/>
      <c r="G32" s="73"/>
    </row>
    <row r="33" spans="2:7" s="16" customFormat="1" ht="15.75">
      <c r="B33" s="72" t="s">
        <v>28</v>
      </c>
      <c r="C33" s="72"/>
      <c r="D33" s="72"/>
      <c r="E33" s="72"/>
      <c r="F33" s="72"/>
      <c r="G33" s="72"/>
    </row>
    <row r="34" spans="1:7" s="16" customFormat="1" ht="15.75">
      <c r="A34" s="33" t="s">
        <v>52</v>
      </c>
      <c r="C34" s="31"/>
      <c r="D34" s="31"/>
      <c r="E34" s="31"/>
      <c r="F34" s="31"/>
      <c r="G34" s="31"/>
    </row>
    <row r="35" spans="2:7" ht="15.75">
      <c r="B35" s="1"/>
      <c r="C35" s="30"/>
      <c r="D35" s="30"/>
      <c r="E35" s="30"/>
      <c r="F35" s="30"/>
      <c r="G35" s="30"/>
    </row>
    <row r="36" spans="1:8" s="4" customFormat="1" ht="12.75">
      <c r="A36" s="6" t="s">
        <v>36</v>
      </c>
      <c r="B36" s="6" t="s">
        <v>4</v>
      </c>
      <c r="C36" s="6" t="s">
        <v>5</v>
      </c>
      <c r="D36" s="6" t="s">
        <v>6</v>
      </c>
      <c r="E36" s="6" t="s">
        <v>7</v>
      </c>
      <c r="F36" s="6" t="s">
        <v>8</v>
      </c>
      <c r="G36" s="6" t="s">
        <v>9</v>
      </c>
      <c r="H36" s="3"/>
    </row>
    <row r="37" spans="1:7" ht="15.75">
      <c r="A37" s="52">
        <v>1</v>
      </c>
      <c r="B37" s="66" t="s">
        <v>49</v>
      </c>
      <c r="C37" s="13" t="s">
        <v>75</v>
      </c>
      <c r="D37" s="47"/>
      <c r="E37" s="49"/>
      <c r="F37" s="49"/>
      <c r="G37" s="49"/>
    </row>
    <row r="38" spans="1:7" ht="74.25" customHeight="1">
      <c r="A38" s="53"/>
      <c r="B38" s="66"/>
      <c r="C38" s="10" t="s">
        <v>76</v>
      </c>
      <c r="D38" s="47"/>
      <c r="E38" s="49"/>
      <c r="F38" s="49"/>
      <c r="G38" s="49"/>
    </row>
    <row r="39" spans="1:7" ht="16.5" customHeight="1">
      <c r="A39" s="53"/>
      <c r="B39" s="66"/>
      <c r="C39" s="10" t="s">
        <v>77</v>
      </c>
      <c r="D39" s="47"/>
      <c r="E39" s="49"/>
      <c r="F39" s="49"/>
      <c r="G39" s="49"/>
    </row>
    <row r="40" spans="1:7" ht="15.75">
      <c r="A40" s="53"/>
      <c r="B40" s="66"/>
      <c r="C40" s="10" t="s">
        <v>78</v>
      </c>
      <c r="D40" s="47"/>
      <c r="E40" s="49"/>
      <c r="F40" s="49"/>
      <c r="G40" s="49"/>
    </row>
    <row r="41" spans="1:7" ht="15.75">
      <c r="A41" s="53"/>
      <c r="B41" s="66"/>
      <c r="C41" s="10" t="s">
        <v>79</v>
      </c>
      <c r="D41" s="48" t="s">
        <v>12</v>
      </c>
      <c r="E41" s="50">
        <v>37.5</v>
      </c>
      <c r="F41" s="50">
        <v>98</v>
      </c>
      <c r="G41" s="50">
        <f>E41*F41</f>
        <v>3675</v>
      </c>
    </row>
    <row r="42" spans="1:7" ht="15.75">
      <c r="A42" s="53"/>
      <c r="B42" s="66"/>
      <c r="C42" s="10" t="s">
        <v>80</v>
      </c>
      <c r="D42" s="34"/>
      <c r="E42" s="35"/>
      <c r="F42" s="35"/>
      <c r="G42" s="35"/>
    </row>
    <row r="43" spans="1:7" ht="15.75">
      <c r="A43" s="53"/>
      <c r="B43" s="66"/>
      <c r="C43" s="10" t="s">
        <v>81</v>
      </c>
      <c r="D43" s="47"/>
      <c r="E43" s="49"/>
      <c r="F43" s="49"/>
      <c r="G43" s="49"/>
    </row>
    <row r="44" spans="1:7" ht="15.75">
      <c r="A44" s="53"/>
      <c r="B44" s="66"/>
      <c r="C44" s="10" t="s">
        <v>79</v>
      </c>
      <c r="D44" s="48" t="s">
        <v>12</v>
      </c>
      <c r="E44" s="50">
        <v>37.5</v>
      </c>
      <c r="F44" s="50">
        <v>116</v>
      </c>
      <c r="G44" s="50">
        <f>E44*F44</f>
        <v>4350</v>
      </c>
    </row>
    <row r="45" spans="1:7" ht="15.75">
      <c r="A45" s="53">
        <v>2</v>
      </c>
      <c r="B45" s="7" t="s">
        <v>59</v>
      </c>
      <c r="C45" s="13" t="s">
        <v>58</v>
      </c>
      <c r="D45" s="34"/>
      <c r="E45" s="35"/>
      <c r="F45" s="35"/>
      <c r="G45" s="35"/>
    </row>
    <row r="46" spans="1:7" ht="63.75">
      <c r="A46" s="53"/>
      <c r="B46" s="7"/>
      <c r="C46" s="10" t="s">
        <v>113</v>
      </c>
      <c r="D46" s="11" t="s">
        <v>12</v>
      </c>
      <c r="E46" s="14">
        <v>150</v>
      </c>
      <c r="F46" s="14">
        <v>200</v>
      </c>
      <c r="G46" s="51">
        <f>E46*F46</f>
        <v>30000</v>
      </c>
    </row>
    <row r="47" spans="1:8" s="4" customFormat="1" ht="12.75" customHeight="1">
      <c r="A47" s="53">
        <v>3</v>
      </c>
      <c r="B47" s="6">
        <v>5.2</v>
      </c>
      <c r="C47" s="37" t="s">
        <v>61</v>
      </c>
      <c r="D47" s="6"/>
      <c r="E47" s="6"/>
      <c r="F47" s="6"/>
      <c r="G47" s="6"/>
      <c r="H47" s="3"/>
    </row>
    <row r="48" spans="1:8" s="4" customFormat="1" ht="63.75">
      <c r="A48" s="53"/>
      <c r="B48" s="6"/>
      <c r="C48" s="10" t="s">
        <v>82</v>
      </c>
      <c r="D48" s="11" t="s">
        <v>63</v>
      </c>
      <c r="E48" s="14">
        <v>75</v>
      </c>
      <c r="F48" s="14">
        <v>8</v>
      </c>
      <c r="G48" s="14">
        <f>E48*F48</f>
        <v>600</v>
      </c>
      <c r="H48" s="3"/>
    </row>
    <row r="49" spans="1:7" ht="15.75">
      <c r="A49" s="54"/>
      <c r="B49" s="12"/>
      <c r="C49" s="17" t="s">
        <v>51</v>
      </c>
      <c r="D49" s="12"/>
      <c r="E49" s="12"/>
      <c r="F49" s="12"/>
      <c r="G49" s="55">
        <f>SUM(G41:G48)</f>
        <v>38625</v>
      </c>
    </row>
    <row r="50" spans="2:7" ht="35.25" customHeight="1">
      <c r="B50" s="16"/>
      <c r="C50" s="15"/>
      <c r="D50" s="16"/>
      <c r="E50" s="16"/>
      <c r="F50" s="83" t="s">
        <v>83</v>
      </c>
      <c r="G50" s="83"/>
    </row>
    <row r="51" spans="1:7" ht="16.5">
      <c r="A51" s="82" t="s">
        <v>87</v>
      </c>
      <c r="B51" s="82"/>
      <c r="C51" s="82"/>
      <c r="D51" s="82"/>
      <c r="E51" s="82"/>
      <c r="F51" s="82"/>
      <c r="G51" s="82"/>
    </row>
    <row r="52" ht="15.75">
      <c r="C52" s="2" t="s">
        <v>23</v>
      </c>
    </row>
  </sheetData>
  <mergeCells count="53">
    <mergeCell ref="A51:G51"/>
    <mergeCell ref="A32:G32"/>
    <mergeCell ref="A30:G30"/>
    <mergeCell ref="A31:G31"/>
    <mergeCell ref="F50:G50"/>
    <mergeCell ref="A15:A16"/>
    <mergeCell ref="A17:A18"/>
    <mergeCell ref="A19:A20"/>
    <mergeCell ref="A21:A24"/>
    <mergeCell ref="G12:G13"/>
    <mergeCell ref="A8:A9"/>
    <mergeCell ref="A10:A11"/>
    <mergeCell ref="A12:A14"/>
    <mergeCell ref="D10:D11"/>
    <mergeCell ref="E10:E11"/>
    <mergeCell ref="F10:F11"/>
    <mergeCell ref="E12:E13"/>
    <mergeCell ref="B1:G1"/>
    <mergeCell ref="B2:G2"/>
    <mergeCell ref="B3:G3"/>
    <mergeCell ref="B10:B11"/>
    <mergeCell ref="G10:G11"/>
    <mergeCell ref="D8:D9"/>
    <mergeCell ref="E8:E9"/>
    <mergeCell ref="F8:F9"/>
    <mergeCell ref="G8:G9"/>
    <mergeCell ref="G15:G16"/>
    <mergeCell ref="B33:G33"/>
    <mergeCell ref="B37:B44"/>
    <mergeCell ref="B19:B20"/>
    <mergeCell ref="B17:B18"/>
    <mergeCell ref="D17:D18"/>
    <mergeCell ref="D19:D20"/>
    <mergeCell ref="F19:F20"/>
    <mergeCell ref="D15:D16"/>
    <mergeCell ref="E15:E16"/>
    <mergeCell ref="F15:F16"/>
    <mergeCell ref="D12:D13"/>
    <mergeCell ref="F12:F13"/>
    <mergeCell ref="E17:E18"/>
    <mergeCell ref="F17:F18"/>
    <mergeCell ref="E19:E20"/>
    <mergeCell ref="G17:G18"/>
    <mergeCell ref="G19:G20"/>
    <mergeCell ref="B21:B24"/>
    <mergeCell ref="D21:D22"/>
    <mergeCell ref="E21:E22"/>
    <mergeCell ref="F21:F22"/>
    <mergeCell ref="G21:G22"/>
    <mergeCell ref="E26:E27"/>
    <mergeCell ref="D26:D27"/>
    <mergeCell ref="F26:F27"/>
    <mergeCell ref="G26:G27"/>
  </mergeCells>
  <printOptions/>
  <pageMargins left="0.62" right="0.26" top="0.22" bottom="0.19" header="0.17" footer="0.17"/>
  <pageSetup horizontalDpi="600" verticalDpi="600" orientation="portrait" scale="95" r:id="rId1"/>
  <rowBreaks count="1" manualBreakCount="1">
    <brk id="51" min="1" max="6" man="1"/>
  </rowBreaks>
</worksheet>
</file>

<file path=xl/worksheets/sheet2.xml><?xml version="1.0" encoding="utf-8"?>
<worksheet xmlns="http://schemas.openxmlformats.org/spreadsheetml/2006/main" xmlns:r="http://schemas.openxmlformats.org/officeDocument/2006/relationships">
  <dimension ref="A1:G10"/>
  <sheetViews>
    <sheetView view="pageBreakPreview" zoomScaleNormal="130" zoomScaleSheetLayoutView="100" workbookViewId="0" topLeftCell="A1">
      <selection activeCell="B4" sqref="B4"/>
    </sheetView>
  </sheetViews>
  <sheetFormatPr defaultColWidth="9.140625" defaultRowHeight="12.75"/>
  <cols>
    <col min="2" max="2" width="48.140625" style="0" customWidth="1"/>
  </cols>
  <sheetData>
    <row r="1" spans="1:6" ht="15.75">
      <c r="A1" s="84" t="s">
        <v>32</v>
      </c>
      <c r="B1" s="84"/>
      <c r="C1" s="84"/>
      <c r="D1" s="84"/>
      <c r="E1" s="84"/>
      <c r="F1" s="84"/>
    </row>
    <row r="2" spans="1:6" ht="15.75">
      <c r="A2" s="84" t="s">
        <v>33</v>
      </c>
      <c r="B2" s="84"/>
      <c r="C2" s="84"/>
      <c r="D2" s="84"/>
      <c r="E2" s="84"/>
      <c r="F2" s="84"/>
    </row>
    <row r="3" spans="1:6" ht="15.75">
      <c r="A3" s="84" t="s">
        <v>34</v>
      </c>
      <c r="B3" s="84"/>
      <c r="C3" s="84"/>
      <c r="D3" s="84"/>
      <c r="E3" s="84"/>
      <c r="F3" s="84"/>
    </row>
    <row r="5" spans="1:7" s="4" customFormat="1" ht="12.75">
      <c r="A5" s="6" t="s">
        <v>4</v>
      </c>
      <c r="B5" s="6" t="s">
        <v>5</v>
      </c>
      <c r="C5" s="6" t="s">
        <v>6</v>
      </c>
      <c r="D5" s="6" t="s">
        <v>7</v>
      </c>
      <c r="E5" s="6" t="s">
        <v>8</v>
      </c>
      <c r="F5" s="6" t="s">
        <v>9</v>
      </c>
      <c r="G5" s="3"/>
    </row>
    <row r="6" spans="1:6" ht="12.75">
      <c r="A6" s="7">
        <v>5.11</v>
      </c>
      <c r="B6" s="8" t="s">
        <v>29</v>
      </c>
      <c r="C6" s="18"/>
      <c r="D6" s="18"/>
      <c r="E6" s="18"/>
      <c r="F6" s="18"/>
    </row>
    <row r="7" spans="1:6" ht="153">
      <c r="A7" s="18"/>
      <c r="B7" s="10" t="s">
        <v>35</v>
      </c>
      <c r="C7" s="18"/>
      <c r="D7" s="18"/>
      <c r="E7" s="18"/>
      <c r="F7" s="18"/>
    </row>
    <row r="8" spans="1:6" ht="12.75">
      <c r="A8" s="18"/>
      <c r="B8" s="8" t="s">
        <v>30</v>
      </c>
      <c r="C8" s="18"/>
      <c r="D8" s="18"/>
      <c r="E8" s="18"/>
      <c r="F8" s="18"/>
    </row>
    <row r="9" spans="1:6" ht="12.75">
      <c r="A9" s="18"/>
      <c r="B9" s="18" t="s">
        <v>31</v>
      </c>
      <c r="C9" s="18" t="s">
        <v>12</v>
      </c>
      <c r="D9" s="18"/>
      <c r="E9" s="19">
        <v>108</v>
      </c>
      <c r="F9" s="18">
        <f>D9*E9</f>
        <v>0</v>
      </c>
    </row>
    <row r="10" spans="1:6" ht="12.75">
      <c r="A10" s="18"/>
      <c r="B10" s="18"/>
      <c r="C10" s="18"/>
      <c r="D10" s="18"/>
      <c r="E10" s="18"/>
      <c r="F10" s="18"/>
    </row>
  </sheetData>
  <mergeCells count="3">
    <mergeCell ref="A1:F1"/>
    <mergeCell ref="A2:F2"/>
    <mergeCell ref="A3:F3"/>
  </mergeCells>
  <printOptions/>
  <pageMargins left="0.65" right="0.31"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16"/>
  <sheetViews>
    <sheetView view="pageBreakPreview" zoomScale="115" zoomScaleNormal="115" zoomScaleSheetLayoutView="115" workbookViewId="0" topLeftCell="B13">
      <selection activeCell="D11" sqref="D11"/>
    </sheetView>
  </sheetViews>
  <sheetFormatPr defaultColWidth="9.140625" defaultRowHeight="12.75"/>
  <cols>
    <col min="1" max="1" width="5.57421875" style="2" customWidth="1"/>
    <col min="2" max="2" width="6.8515625" style="2" customWidth="1"/>
    <col min="3" max="3" width="61.28125" style="2" customWidth="1"/>
    <col min="4" max="4" width="6.140625" style="2" customWidth="1"/>
    <col min="5" max="5" width="7.421875" style="2" customWidth="1"/>
    <col min="6" max="6" width="7.28125" style="2" customWidth="1"/>
    <col min="7" max="7" width="9.8515625" style="2" customWidth="1"/>
    <col min="8" max="16384" width="9.140625" style="2" customWidth="1"/>
  </cols>
  <sheetData>
    <row r="1" spans="2:8" ht="15.75">
      <c r="B1" s="73" t="s">
        <v>66</v>
      </c>
      <c r="C1" s="73"/>
      <c r="D1" s="73"/>
      <c r="E1" s="73"/>
      <c r="F1" s="73"/>
      <c r="G1" s="73"/>
      <c r="H1" s="1"/>
    </row>
    <row r="2" spans="2:8" ht="15.75">
      <c r="B2" s="73" t="s">
        <v>1</v>
      </c>
      <c r="C2" s="73"/>
      <c r="D2" s="73"/>
      <c r="E2" s="73"/>
      <c r="F2" s="73"/>
      <c r="G2" s="73"/>
      <c r="H2" s="1"/>
    </row>
    <row r="3" spans="2:8" ht="15.75">
      <c r="B3" s="73" t="s">
        <v>60</v>
      </c>
      <c r="C3" s="73"/>
      <c r="D3" s="73"/>
      <c r="E3" s="73"/>
      <c r="F3" s="73"/>
      <c r="G3" s="73"/>
      <c r="H3" s="1"/>
    </row>
    <row r="4" spans="2:8" ht="15.75">
      <c r="B4" s="1"/>
      <c r="C4" s="1"/>
      <c r="D4" s="1"/>
      <c r="E4" s="1"/>
      <c r="F4" s="42" t="s">
        <v>28</v>
      </c>
      <c r="G4" s="1"/>
      <c r="H4" s="1"/>
    </row>
    <row r="5" spans="1:8" ht="18.75">
      <c r="A5" s="36" t="s">
        <v>65</v>
      </c>
      <c r="C5" s="1"/>
      <c r="D5" s="1"/>
      <c r="E5" s="1"/>
      <c r="F5" s="1"/>
      <c r="G5" s="1"/>
      <c r="H5" s="1"/>
    </row>
    <row r="6" spans="2:8" ht="15.75">
      <c r="B6" s="1"/>
      <c r="C6" s="1"/>
      <c r="D6" s="1"/>
      <c r="E6" s="1"/>
      <c r="F6" s="1"/>
      <c r="G6" s="1"/>
      <c r="H6" s="1"/>
    </row>
    <row r="7" spans="1:8" s="4" customFormat="1" ht="12.75">
      <c r="A7" s="6" t="s">
        <v>36</v>
      </c>
      <c r="B7" s="6" t="s">
        <v>4</v>
      </c>
      <c r="C7" s="6" t="s">
        <v>5</v>
      </c>
      <c r="D7" s="6" t="s">
        <v>6</v>
      </c>
      <c r="E7" s="6" t="s">
        <v>7</v>
      </c>
      <c r="F7" s="6" t="s">
        <v>8</v>
      </c>
      <c r="G7" s="6" t="s">
        <v>9</v>
      </c>
      <c r="H7" s="3"/>
    </row>
    <row r="8" spans="1:8" s="4" customFormat="1" ht="12.75">
      <c r="A8" s="6">
        <v>1</v>
      </c>
      <c r="B8" s="6">
        <v>5.2</v>
      </c>
      <c r="C8" s="37" t="s">
        <v>61</v>
      </c>
      <c r="D8" s="6"/>
      <c r="E8" s="6"/>
      <c r="F8" s="6"/>
      <c r="G8" s="6"/>
      <c r="H8" s="3"/>
    </row>
    <row r="9" spans="1:8" s="4" customFormat="1" ht="63.75">
      <c r="A9" s="6"/>
      <c r="B9" s="6"/>
      <c r="C9" s="10" t="s">
        <v>62</v>
      </c>
      <c r="D9" s="11" t="s">
        <v>63</v>
      </c>
      <c r="E9" s="14">
        <v>750</v>
      </c>
      <c r="F9" s="14">
        <v>8</v>
      </c>
      <c r="G9" s="14">
        <f>E9*F9</f>
        <v>6000</v>
      </c>
      <c r="H9" s="3"/>
    </row>
    <row r="10" spans="1:8" s="4" customFormat="1" ht="12.75">
      <c r="A10" s="6">
        <v>2</v>
      </c>
      <c r="B10" s="6">
        <v>5.11</v>
      </c>
      <c r="C10" s="8" t="s">
        <v>29</v>
      </c>
      <c r="D10" s="11"/>
      <c r="E10" s="14"/>
      <c r="F10" s="14"/>
      <c r="G10" s="14"/>
      <c r="H10" s="3"/>
    </row>
    <row r="11" spans="1:8" s="4" customFormat="1" ht="153">
      <c r="A11" s="6"/>
      <c r="B11" s="6"/>
      <c r="C11" s="10" t="s">
        <v>64</v>
      </c>
      <c r="D11" s="11" t="s">
        <v>63</v>
      </c>
      <c r="E11" s="14">
        <v>825</v>
      </c>
      <c r="F11" s="14">
        <v>108</v>
      </c>
      <c r="G11" s="14">
        <f>E11*F11</f>
        <v>89100</v>
      </c>
      <c r="H11" s="3"/>
    </row>
    <row r="12" spans="1:7" ht="15.75">
      <c r="A12" s="12"/>
      <c r="B12" s="12"/>
      <c r="C12" s="17" t="s">
        <v>67</v>
      </c>
      <c r="D12" s="12"/>
      <c r="E12" s="12"/>
      <c r="F12" s="10"/>
      <c r="G12" s="29">
        <f>SUM(G9:G11)</f>
        <v>95100</v>
      </c>
    </row>
    <row r="13" spans="1:7" ht="58.5" customHeight="1">
      <c r="A13" s="16"/>
      <c r="B13" s="16"/>
      <c r="C13" s="38"/>
      <c r="D13" s="16"/>
      <c r="E13" s="16"/>
      <c r="F13" s="39"/>
      <c r="G13" s="40"/>
    </row>
    <row r="14" spans="1:7" ht="15.75">
      <c r="A14" s="16"/>
      <c r="B14" s="16"/>
      <c r="C14" s="38"/>
      <c r="D14" s="16"/>
      <c r="E14" s="16"/>
      <c r="F14" s="39"/>
      <c r="G14" s="40"/>
    </row>
    <row r="15" spans="1:7" ht="18.75">
      <c r="A15" s="41" t="s">
        <v>85</v>
      </c>
      <c r="B15" s="16"/>
      <c r="C15" s="38"/>
      <c r="D15" s="16"/>
      <c r="E15" s="16"/>
      <c r="F15" s="39"/>
      <c r="G15" s="40"/>
    </row>
    <row r="16" spans="1:7" ht="18.75">
      <c r="A16" s="41"/>
      <c r="B16" s="16"/>
      <c r="C16" s="31" t="s">
        <v>88</v>
      </c>
      <c r="D16" s="16"/>
      <c r="E16" s="16"/>
      <c r="F16" s="39"/>
      <c r="G16" s="40"/>
    </row>
  </sheetData>
  <mergeCells count="3">
    <mergeCell ref="B1:G1"/>
    <mergeCell ref="B2:G2"/>
    <mergeCell ref="B3:G3"/>
  </mergeCells>
  <printOptions/>
  <pageMargins left="0.62" right="0.26" top="0.22" bottom="0.19" header="0.17" footer="0.17"/>
  <pageSetup horizontalDpi="600" verticalDpi="600" orientation="portrait" scale="95" r:id="rId1"/>
</worksheet>
</file>

<file path=xl/worksheets/sheet4.xml><?xml version="1.0" encoding="utf-8"?>
<worksheet xmlns="http://schemas.openxmlformats.org/spreadsheetml/2006/main" xmlns:r="http://schemas.openxmlformats.org/officeDocument/2006/relationships">
  <dimension ref="A1:G16"/>
  <sheetViews>
    <sheetView view="pageBreakPreview" zoomScale="115" zoomScaleNormal="130" zoomScaleSheetLayoutView="115" workbookViewId="0" topLeftCell="A1">
      <selection activeCell="D6" sqref="D6"/>
    </sheetView>
  </sheetViews>
  <sheetFormatPr defaultColWidth="9.140625" defaultRowHeight="12.75"/>
  <cols>
    <col min="1" max="1" width="5.421875" style="4" customWidth="1"/>
    <col min="2" max="2" width="18.140625" style="4" customWidth="1"/>
    <col min="3" max="3" width="23.140625" style="4" customWidth="1"/>
    <col min="4" max="4" width="23.421875" style="4" customWidth="1"/>
    <col min="5" max="5" width="23.00390625" style="4" customWidth="1"/>
    <col min="6" max="6" width="24.8515625" style="4" customWidth="1"/>
    <col min="7" max="7" width="21.421875" style="4" customWidth="1"/>
    <col min="8" max="16384" width="9.140625" style="4" customWidth="1"/>
  </cols>
  <sheetData>
    <row r="1" spans="1:7" ht="18.75">
      <c r="A1" s="85" t="s">
        <v>93</v>
      </c>
      <c r="B1" s="85"/>
      <c r="C1" s="85"/>
      <c r="D1" s="85"/>
      <c r="E1" s="85"/>
      <c r="F1" s="85"/>
      <c r="G1" s="85"/>
    </row>
    <row r="3" spans="1:7" ht="15.75">
      <c r="A3" s="6" t="s">
        <v>94</v>
      </c>
      <c r="B3" s="6" t="s">
        <v>89</v>
      </c>
      <c r="C3" s="6" t="s">
        <v>68</v>
      </c>
      <c r="D3" s="6" t="s">
        <v>69</v>
      </c>
      <c r="E3" s="6" t="s">
        <v>70</v>
      </c>
      <c r="F3" s="6" t="s">
        <v>71</v>
      </c>
      <c r="G3" s="6" t="s">
        <v>72</v>
      </c>
    </row>
    <row r="4" spans="1:7" ht="24">
      <c r="A4" s="56">
        <v>1</v>
      </c>
      <c r="B4" s="58" t="s">
        <v>92</v>
      </c>
      <c r="C4" s="43" t="s">
        <v>96</v>
      </c>
      <c r="D4" s="43" t="s">
        <v>97</v>
      </c>
      <c r="E4" s="43" t="s">
        <v>98</v>
      </c>
      <c r="F4" s="43" t="s">
        <v>99</v>
      </c>
      <c r="G4" s="43" t="s">
        <v>100</v>
      </c>
    </row>
    <row r="5" spans="1:7" ht="35.25">
      <c r="A5" s="56">
        <v>2</v>
      </c>
      <c r="B5" s="43" t="s">
        <v>91</v>
      </c>
      <c r="C5" s="43" t="s">
        <v>101</v>
      </c>
      <c r="D5" s="43" t="s">
        <v>102</v>
      </c>
      <c r="E5" s="43" t="s">
        <v>101</v>
      </c>
      <c r="F5" s="43" t="s">
        <v>101</v>
      </c>
      <c r="G5" s="43" t="s">
        <v>101</v>
      </c>
    </row>
    <row r="6" spans="1:7" ht="25.5">
      <c r="A6" s="56">
        <v>3</v>
      </c>
      <c r="B6" s="58" t="s">
        <v>95</v>
      </c>
      <c r="C6" s="43" t="s">
        <v>103</v>
      </c>
      <c r="D6" s="43" t="s">
        <v>103</v>
      </c>
      <c r="E6" s="43" t="s">
        <v>103</v>
      </c>
      <c r="F6" s="43" t="s">
        <v>103</v>
      </c>
      <c r="G6" s="43" t="s">
        <v>103</v>
      </c>
    </row>
    <row r="7" spans="1:7" ht="14.25">
      <c r="A7" s="57"/>
      <c r="B7" s="59" t="s">
        <v>90</v>
      </c>
      <c r="C7" s="43" t="s">
        <v>104</v>
      </c>
      <c r="D7" s="6" t="s">
        <v>112</v>
      </c>
      <c r="E7" s="6" t="s">
        <v>105</v>
      </c>
      <c r="F7" s="6" t="s">
        <v>106</v>
      </c>
      <c r="G7" s="6" t="s">
        <v>107</v>
      </c>
    </row>
    <row r="8" spans="3:4" s="44" customFormat="1" ht="27" customHeight="1">
      <c r="C8" s="44" t="s">
        <v>23</v>
      </c>
      <c r="D8" s="44" t="s">
        <v>23</v>
      </c>
    </row>
    <row r="9" spans="3:4" s="44" customFormat="1" ht="28.5">
      <c r="C9" s="45" t="s">
        <v>73</v>
      </c>
      <c r="D9" s="61" t="s">
        <v>108</v>
      </c>
    </row>
    <row r="10" s="44" customFormat="1" ht="15"/>
    <row r="11" spans="3:5" s="44" customFormat="1" ht="15">
      <c r="C11" s="60" t="s">
        <v>109</v>
      </c>
      <c r="D11" s="60"/>
      <c r="E11" s="60"/>
    </row>
    <row r="12" s="44" customFormat="1" ht="15"/>
    <row r="13" s="44" customFormat="1" ht="15">
      <c r="C13" s="46" t="s">
        <v>74</v>
      </c>
    </row>
    <row r="14" spans="3:7" s="44" customFormat="1" ht="15" customHeight="1">
      <c r="C14" s="86" t="s">
        <v>110</v>
      </c>
      <c r="D14" s="86"/>
      <c r="E14" s="86"/>
      <c r="F14" s="86"/>
      <c r="G14" s="86"/>
    </row>
    <row r="15" spans="3:7" s="44" customFormat="1" ht="45" customHeight="1">
      <c r="C15" s="86" t="s">
        <v>111</v>
      </c>
      <c r="D15" s="86"/>
      <c r="E15" s="86"/>
      <c r="F15" s="86"/>
      <c r="G15" s="86"/>
    </row>
    <row r="16" spans="3:7" ht="15">
      <c r="C16" s="86" t="s">
        <v>84</v>
      </c>
      <c r="D16" s="86"/>
      <c r="E16" s="86"/>
      <c r="F16" s="86"/>
      <c r="G16" s="86"/>
    </row>
  </sheetData>
  <mergeCells count="5">
    <mergeCell ref="A1:G1"/>
    <mergeCell ref="C16:G16"/>
    <mergeCell ref="C14:G14"/>
    <mergeCell ref="C15:G15"/>
    <mergeCell ref="C11:E11"/>
  </mergeCells>
  <printOptions/>
  <pageMargins left="0.5" right="0.54" top="1" bottom="1" header="0.5" footer="0.5"/>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mprrda</cp:lastModifiedBy>
  <cp:lastPrinted>2009-01-29T07:20:47Z</cp:lastPrinted>
  <dcterms:created xsi:type="dcterms:W3CDTF">1996-10-14T23:33:28Z</dcterms:created>
  <dcterms:modified xsi:type="dcterms:W3CDTF">2009-01-29T07:24:21Z</dcterms:modified>
  <cp:category/>
  <cp:version/>
  <cp:contentType/>
  <cp:contentStatus/>
</cp:coreProperties>
</file>